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50322-第9屆第8次理監事聯席會議(已回文)\0-會後報備資料\"/>
    </mc:Choice>
  </mc:AlternateContent>
  <xr:revisionPtr revIDLastSave="0" documentId="13_ncr:1_{1056915E-92F7-4149-ADEE-FF7B94AA12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全民運動組經費支用情形" sheetId="1" r:id="rId1"/>
    <sheet name="國際及兩岸組經費支用情形" sheetId="3" r:id="rId2"/>
  </sheets>
  <definedNames>
    <definedName name="_Hlk162534783" localSheetId="1">國際及兩岸組經費支用情形!#REF!</definedName>
    <definedName name="_Hlk162534810" localSheetId="1">國際及兩岸組經費支用情形!#REF!</definedName>
    <definedName name="_Hlk162534835" localSheetId="1">國際及兩岸組經費支用情形!$F$7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26" i="1"/>
  <c r="G23" i="1"/>
  <c r="G24" i="1"/>
  <c r="G40" i="1"/>
  <c r="G10" i="1"/>
  <c r="G7" i="1"/>
  <c r="E10" i="3"/>
  <c r="C10" i="3"/>
  <c r="F5" i="3"/>
  <c r="F6" i="3"/>
  <c r="F4" i="3"/>
  <c r="E9" i="3"/>
  <c r="B7" i="3"/>
  <c r="C8" i="3"/>
  <c r="D7" i="3"/>
  <c r="G28" i="1"/>
  <c r="G29" i="1"/>
  <c r="G31" i="1"/>
  <c r="G32" i="1"/>
  <c r="G13" i="1"/>
  <c r="G14" i="1"/>
  <c r="G5" i="1"/>
  <c r="G4" i="1"/>
  <c r="G6" i="1"/>
  <c r="G8" i="1"/>
  <c r="G9" i="1"/>
  <c r="G11" i="1"/>
  <c r="G12" i="1"/>
  <c r="G15" i="1"/>
  <c r="G16" i="1"/>
  <c r="D17" i="1"/>
  <c r="E17" i="1"/>
  <c r="F17" i="1"/>
  <c r="G22" i="1"/>
  <c r="G25" i="1"/>
  <c r="G27" i="1"/>
  <c r="G30" i="1"/>
  <c r="G34" i="1"/>
  <c r="D35" i="1"/>
  <c r="E35" i="1"/>
  <c r="F35" i="1"/>
  <c r="F43" i="1" l="1"/>
  <c r="E43" i="1"/>
  <c r="G17" i="1"/>
  <c r="G35" i="1"/>
  <c r="G43" i="1" l="1"/>
</calcChain>
</file>

<file path=xl/sharedStrings.xml><?xml version="1.0" encoding="utf-8"?>
<sst xmlns="http://schemas.openxmlformats.org/spreadsheetml/2006/main" count="124" uniqueCount="92">
  <si>
    <t>項目</t>
  </si>
  <si>
    <t>協會預算</t>
  </si>
  <si>
    <t>實際支出</t>
  </si>
  <si>
    <t>申請補助經費</t>
  </si>
  <si>
    <t>主辦國際賽</t>
  </si>
  <si>
    <t>出席國際會議</t>
  </si>
  <si>
    <t>邀訪外賓</t>
  </si>
  <si>
    <t>總計</t>
  </si>
  <si>
    <t>核定補助經費</t>
  </si>
  <si>
    <t>補助比率</t>
  </si>
  <si>
    <t>補助經費分配額度</t>
    <phoneticPr fontId="1" type="noConversion"/>
  </si>
  <si>
    <r>
      <t>中華民國撞球總會</t>
    </r>
    <r>
      <rPr>
        <b/>
        <sz val="20"/>
        <color theme="1"/>
        <rFont val="Times New Roman"/>
        <family val="1"/>
      </rPr>
      <t>113</t>
    </r>
    <r>
      <rPr>
        <b/>
        <sz val="20"/>
        <color theme="1"/>
        <rFont val="標楷體"/>
        <family val="4"/>
        <charset val="136"/>
      </rPr>
      <t>年度國際體育交流工作計畫經費核定表</t>
    </r>
    <phoneticPr fontId="1" type="noConversion"/>
  </si>
  <si>
    <t>113/01/22-01/26</t>
    <phoneticPr fontId="1" type="noConversion"/>
  </si>
  <si>
    <t>113/04/24-04/28</t>
    <phoneticPr fontId="1" type="noConversion"/>
  </si>
  <si>
    <t>113/05/20-05/24</t>
    <phoneticPr fontId="1" type="noConversion"/>
  </si>
  <si>
    <t>113/06/12-06/15</t>
    <phoneticPr fontId="1" type="noConversion"/>
  </si>
  <si>
    <t>113/06/17-06/21</t>
    <phoneticPr fontId="1" type="noConversion"/>
  </si>
  <si>
    <t>113/07/08-07/12</t>
    <phoneticPr fontId="1" type="noConversion"/>
  </si>
  <si>
    <t>113/07/15-07/19</t>
    <phoneticPr fontId="1" type="noConversion"/>
  </si>
  <si>
    <t>113/09/02-09/06</t>
    <phoneticPr fontId="1" type="noConversion"/>
  </si>
  <si>
    <t>113/10/09-10/13</t>
    <phoneticPr fontId="1" type="noConversion"/>
  </si>
  <si>
    <t>113/10/27</t>
    <phoneticPr fontId="1" type="noConversion"/>
  </si>
  <si>
    <t>113/10/28-11/01</t>
    <phoneticPr fontId="1" type="noConversion"/>
  </si>
  <si>
    <t>113/11/18-11/22</t>
    <phoneticPr fontId="1" type="noConversion"/>
  </si>
  <si>
    <t>113/02/07-02/10</t>
    <phoneticPr fontId="1" type="noConversion"/>
  </si>
  <si>
    <t>113/02/27-03/02</t>
    <phoneticPr fontId="1" type="noConversion"/>
  </si>
  <si>
    <t>113/04/21-04/25</t>
    <phoneticPr fontId="1" type="noConversion"/>
  </si>
  <si>
    <t>113/06/03-06/08</t>
    <phoneticPr fontId="1" type="noConversion"/>
  </si>
  <si>
    <t>113/08/19-08/24</t>
    <phoneticPr fontId="1" type="noConversion"/>
  </si>
  <si>
    <t>113/09/02-09/08</t>
    <phoneticPr fontId="1" type="noConversion"/>
  </si>
  <si>
    <t>113/09/03-09/08</t>
    <phoneticPr fontId="1" type="noConversion"/>
  </si>
  <si>
    <t>113/09/05-09/08</t>
    <phoneticPr fontId="1" type="noConversion"/>
  </si>
  <si>
    <t>113/09/14-09/16</t>
    <phoneticPr fontId="1" type="noConversion"/>
  </si>
  <si>
    <t>113/09/14-09/22</t>
    <phoneticPr fontId="1" type="noConversion"/>
  </si>
  <si>
    <t>113/11/11-11/16</t>
    <phoneticPr fontId="1" type="noConversion"/>
  </si>
  <si>
    <t>113/11/18-11/24</t>
    <phoneticPr fontId="1" type="noConversion"/>
  </si>
  <si>
    <r>
      <rPr>
        <b/>
        <sz val="20"/>
        <color theme="1"/>
        <rFont val="標楷體"/>
        <family val="4"/>
        <charset val="136"/>
      </rPr>
      <t>中華民國撞球總會－</t>
    </r>
    <r>
      <rPr>
        <b/>
        <sz val="20"/>
        <color theme="1"/>
        <rFont val="Times New Roman"/>
        <family val="1"/>
      </rPr>
      <t>113</t>
    </r>
    <r>
      <rPr>
        <b/>
        <sz val="20"/>
        <color theme="1"/>
        <rFont val="標楷體"/>
        <family val="4"/>
        <charset val="136"/>
      </rPr>
      <t>年度舉辦全國性運動競賽－經費支用情形表</t>
    </r>
    <phoneticPr fontId="1" type="noConversion"/>
  </si>
  <si>
    <r>
      <rPr>
        <sz val="14"/>
        <color rgb="FF000000"/>
        <rFont val="標楷體"/>
        <family val="4"/>
        <charset val="136"/>
      </rPr>
      <t>日期</t>
    </r>
  </si>
  <si>
    <r>
      <rPr>
        <sz val="14"/>
        <color rgb="FF000000"/>
        <rFont val="標楷體"/>
        <family val="4"/>
        <charset val="136"/>
      </rPr>
      <t>地點</t>
    </r>
  </si>
  <si>
    <r>
      <rPr>
        <sz val="14"/>
        <color rgb="FF000000"/>
        <rFont val="標楷體"/>
        <family val="4"/>
        <charset val="136"/>
      </rPr>
      <t>活動名稱</t>
    </r>
  </si>
  <si>
    <r>
      <rPr>
        <sz val="14"/>
        <color rgb="FF000000"/>
        <rFont val="標楷體"/>
        <family val="4"/>
        <charset val="136"/>
      </rPr>
      <t>實際參加人數</t>
    </r>
    <phoneticPr fontId="1" type="noConversion"/>
  </si>
  <si>
    <r>
      <rPr>
        <sz val="14"/>
        <color rgb="FFFF0000"/>
        <rFont val="標楷體"/>
        <family val="4"/>
        <charset val="136"/>
      </rPr>
      <t>實際使用</t>
    </r>
    <phoneticPr fontId="1" type="noConversion"/>
  </si>
  <si>
    <r>
      <rPr>
        <sz val="14"/>
        <color rgb="FFFF0000"/>
        <rFont val="標楷體"/>
        <family val="4"/>
        <charset val="136"/>
      </rPr>
      <t>實際自籌</t>
    </r>
    <phoneticPr fontId="1" type="noConversion"/>
  </si>
  <si>
    <r>
      <rPr>
        <sz val="14"/>
        <color theme="1"/>
        <rFont val="標楷體"/>
        <family val="4"/>
        <charset val="136"/>
      </rPr>
      <t>活動總經費</t>
    </r>
    <phoneticPr fontId="1" type="noConversion"/>
  </si>
  <si>
    <r>
      <rPr>
        <sz val="14"/>
        <color rgb="FFFF0000"/>
        <rFont val="標楷體"/>
        <family val="4"/>
        <charset val="136"/>
      </rPr>
      <t>經費</t>
    </r>
    <phoneticPr fontId="1" type="noConversion"/>
  </si>
  <si>
    <r>
      <rPr>
        <sz val="14"/>
        <color rgb="FFFF0000"/>
        <rFont val="標楷體"/>
        <family val="4"/>
        <charset val="136"/>
      </rPr>
      <t>經費</t>
    </r>
  </si>
  <si>
    <r>
      <rPr>
        <sz val="14"/>
        <color rgb="FF000000"/>
        <rFont val="標楷體"/>
        <family val="4"/>
        <charset val="136"/>
      </rPr>
      <t>桃園</t>
    </r>
    <phoneticPr fontId="1" type="noConversion"/>
  </si>
  <si>
    <r>
      <rPr>
        <sz val="14"/>
        <color rgb="FF000000"/>
        <rFont val="標楷體"/>
        <family val="4"/>
        <charset val="136"/>
      </rPr>
      <t>全國學生撞球錦標賽第一站</t>
    </r>
    <phoneticPr fontId="1" type="noConversion"/>
  </si>
  <si>
    <r>
      <rPr>
        <sz val="14"/>
        <color rgb="FF000000"/>
        <rFont val="標楷體"/>
        <family val="4"/>
        <charset val="136"/>
      </rPr>
      <t>屏東</t>
    </r>
    <phoneticPr fontId="1" type="noConversion"/>
  </si>
  <si>
    <r>
      <rPr>
        <sz val="14"/>
        <color rgb="FF000000"/>
        <rFont val="標楷體"/>
        <family val="4"/>
        <charset val="136"/>
      </rPr>
      <t>中華民國大專院校</t>
    </r>
    <r>
      <rPr>
        <sz val="14"/>
        <color rgb="FF000000"/>
        <rFont val="Times New Roman"/>
        <family val="1"/>
      </rPr>
      <t>112</t>
    </r>
    <r>
      <rPr>
        <sz val="14"/>
        <color rgb="FF000000"/>
        <rFont val="標楷體"/>
        <family val="4"/>
        <charset val="136"/>
      </rPr>
      <t>學年度撞球錦標賽</t>
    </r>
    <phoneticPr fontId="1" type="noConversion"/>
  </si>
  <si>
    <r>
      <rPr>
        <sz val="14"/>
        <color rgb="FF000000"/>
        <rFont val="標楷體"/>
        <family val="4"/>
        <charset val="136"/>
      </rPr>
      <t>高雄</t>
    </r>
    <phoneticPr fontId="1" type="noConversion"/>
  </si>
  <si>
    <r>
      <t>113</t>
    </r>
    <r>
      <rPr>
        <sz val="14"/>
        <color rgb="FF000000"/>
        <rFont val="標楷體"/>
        <family val="4"/>
        <charset val="136"/>
      </rPr>
      <t>年全國中等學校撞球聯賽</t>
    </r>
    <phoneticPr fontId="1" type="noConversion"/>
  </si>
  <si>
    <r>
      <rPr>
        <sz val="14"/>
        <color rgb="FF000000"/>
        <rFont val="標楷體"/>
        <family val="4"/>
        <charset val="136"/>
      </rPr>
      <t>新北</t>
    </r>
    <phoneticPr fontId="1" type="noConversion"/>
  </si>
  <si>
    <r>
      <rPr>
        <sz val="14"/>
        <color rgb="FF000000"/>
        <rFont val="標楷體"/>
        <family val="4"/>
        <charset val="136"/>
      </rPr>
      <t>全國開侖三顆星錦標賽</t>
    </r>
    <phoneticPr fontId="1" type="noConversion"/>
  </si>
  <si>
    <r>
      <rPr>
        <sz val="14"/>
        <color rgb="FF000000"/>
        <rFont val="標楷體"/>
        <family val="4"/>
        <charset val="136"/>
      </rPr>
      <t>台北</t>
    </r>
    <phoneticPr fontId="1" type="noConversion"/>
  </si>
  <si>
    <r>
      <rPr>
        <sz val="14"/>
        <color rgb="FF000000"/>
        <rFont val="標楷體"/>
        <family val="4"/>
        <charset val="136"/>
      </rPr>
      <t>菁英撞球大賽第一站</t>
    </r>
    <phoneticPr fontId="1" type="noConversion"/>
  </si>
  <si>
    <r>
      <rPr>
        <sz val="14"/>
        <color rgb="FF000000"/>
        <rFont val="標楷體"/>
        <family val="4"/>
        <charset val="136"/>
      </rPr>
      <t>菁英撞球大賽第二站</t>
    </r>
    <phoneticPr fontId="1" type="noConversion"/>
  </si>
  <si>
    <r>
      <rPr>
        <sz val="14"/>
        <color rgb="FF000000"/>
        <rFont val="標楷體"/>
        <family val="4"/>
        <charset val="136"/>
      </rPr>
      <t>全國學生撞球錦標賽第二站</t>
    </r>
    <phoneticPr fontId="1" type="noConversion"/>
  </si>
  <si>
    <r>
      <t xml:space="preserve">113/08/08-08/09
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 xml:space="preserve">08/12-08/13
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>08/30</t>
    </r>
    <phoneticPr fontId="1" type="noConversion"/>
  </si>
  <si>
    <r>
      <rPr>
        <sz val="14"/>
        <color rgb="FF000000"/>
        <rFont val="標楷體"/>
        <family val="4"/>
        <charset val="136"/>
      </rPr>
      <t>菁英撞球大賽第三站</t>
    </r>
    <phoneticPr fontId="1" type="noConversion"/>
  </si>
  <si>
    <r>
      <rPr>
        <sz val="14"/>
        <color rgb="FF000000"/>
        <rFont val="標楷體"/>
        <family val="4"/>
        <charset val="136"/>
      </rPr>
      <t>菁英撞球大賽第四站</t>
    </r>
    <phoneticPr fontId="1" type="noConversion"/>
  </si>
  <si>
    <r>
      <rPr>
        <sz val="14"/>
        <color rgb="FF000000"/>
        <rFont val="標楷體"/>
        <family val="4"/>
        <charset val="136"/>
      </rPr>
      <t>全國司諾克撞球錦標賽</t>
    </r>
    <phoneticPr fontId="1" type="noConversion"/>
  </si>
  <si>
    <r>
      <rPr>
        <sz val="14"/>
        <color rgb="FF000000"/>
        <rFont val="標楷體"/>
        <family val="4"/>
        <charset val="136"/>
      </rPr>
      <t>全國女子及青少年</t>
    </r>
    <r>
      <rPr>
        <sz val="14"/>
        <color rgb="FF000000"/>
        <rFont val="Times New Roman"/>
        <family val="1"/>
      </rPr>
      <t>U19</t>
    </r>
    <r>
      <rPr>
        <sz val="14"/>
        <color rgb="FF000000"/>
        <rFont val="標楷體"/>
        <family val="4"/>
        <charset val="136"/>
      </rPr>
      <t>撞球公開賽</t>
    </r>
    <phoneticPr fontId="1" type="noConversion"/>
  </si>
  <si>
    <r>
      <t>113</t>
    </r>
    <r>
      <rPr>
        <sz val="14"/>
        <color rgb="FF000000"/>
        <rFont val="標楷體"/>
        <family val="4"/>
        <charset val="136"/>
      </rPr>
      <t>學年度全國中等學校撞球錦標賽</t>
    </r>
    <phoneticPr fontId="1" type="noConversion"/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</si>
  <si>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113</t>
    </r>
    <r>
      <rPr>
        <sz val="14"/>
        <color rgb="FF000000"/>
        <rFont val="標楷體"/>
        <family val="4"/>
        <charset val="136"/>
      </rPr>
      <t>年全國大專院校撞球聯賽</t>
    </r>
    <phoneticPr fontId="1" type="noConversion"/>
  </si>
  <si>
    <r>
      <rPr>
        <b/>
        <sz val="20"/>
        <color theme="1"/>
        <rFont val="標楷體"/>
        <family val="4"/>
        <charset val="136"/>
      </rPr>
      <t>中華民國撞球總會－</t>
    </r>
    <r>
      <rPr>
        <b/>
        <sz val="20"/>
        <color theme="1"/>
        <rFont val="Times New Roman"/>
        <family val="1"/>
      </rPr>
      <t>113</t>
    </r>
    <r>
      <rPr>
        <b/>
        <sz val="20"/>
        <color theme="1"/>
        <rFont val="標楷體"/>
        <family val="4"/>
        <charset val="136"/>
      </rPr>
      <t>年度參加國際性運動競賽－經費支用情形表</t>
    </r>
    <phoneticPr fontId="1" type="noConversion"/>
  </si>
  <si>
    <r>
      <rPr>
        <sz val="14"/>
        <color rgb="FF000000"/>
        <rFont val="標楷體"/>
        <family val="4"/>
        <charset val="136"/>
      </rPr>
      <t>美國</t>
    </r>
    <phoneticPr fontId="1" type="noConversion"/>
  </si>
  <si>
    <r>
      <t>2023</t>
    </r>
    <r>
      <rPr>
        <sz val="14"/>
        <color rgb="FF000000"/>
        <rFont val="標楷體"/>
        <family val="4"/>
        <charset val="136"/>
      </rPr>
      <t>世界技術球錦標賽</t>
    </r>
    <phoneticPr fontId="1" type="noConversion"/>
  </si>
  <si>
    <r>
      <t>2024</t>
    </r>
    <r>
      <rPr>
        <sz val="14"/>
        <color rgb="FF000000"/>
        <rFont val="標楷體"/>
        <family val="4"/>
        <charset val="136"/>
      </rPr>
      <t>世界</t>
    </r>
    <r>
      <rPr>
        <sz val="14"/>
        <color rgb="FF000000"/>
        <rFont val="Times New Roman"/>
        <family val="1"/>
      </rPr>
      <t>10</t>
    </r>
    <r>
      <rPr>
        <sz val="14"/>
        <color rgb="FF000000"/>
        <rFont val="標楷體"/>
        <family val="4"/>
        <charset val="136"/>
      </rPr>
      <t>號球撞球錦標賽</t>
    </r>
    <phoneticPr fontId="1" type="noConversion"/>
  </si>
  <si>
    <r>
      <rPr>
        <sz val="14"/>
        <color rgb="FF000000"/>
        <rFont val="標楷體"/>
        <family val="4"/>
        <charset val="136"/>
      </rPr>
      <t>沙烏地阿拉伯</t>
    </r>
    <phoneticPr fontId="1" type="noConversion"/>
  </si>
  <si>
    <r>
      <t>2024ACBS</t>
    </r>
    <r>
      <rPr>
        <sz val="14"/>
        <color rgb="FF000000"/>
        <rFont val="標楷體"/>
        <family val="4"/>
        <charset val="136"/>
      </rPr>
      <t>亞洲花式撞球錦標賽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女子組</t>
    </r>
    <r>
      <rPr>
        <sz val="14"/>
        <color rgb="FF000000"/>
        <rFont val="Times New Roman"/>
        <family val="1"/>
      </rPr>
      <t>)</t>
    </r>
    <phoneticPr fontId="1" type="noConversion"/>
  </si>
  <si>
    <r>
      <t>2024ACBS</t>
    </r>
    <r>
      <rPr>
        <sz val="14"/>
        <color rgb="FF000000"/>
        <rFont val="標楷體"/>
        <family val="4"/>
        <charset val="136"/>
      </rPr>
      <t>亞洲花式撞球錦標賽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青少女組</t>
    </r>
    <r>
      <rPr>
        <sz val="14"/>
        <color rgb="FF000000"/>
        <rFont val="Times New Roman"/>
        <family val="1"/>
      </rPr>
      <t>)</t>
    </r>
    <phoneticPr fontId="1" type="noConversion"/>
  </si>
  <si>
    <r>
      <t>2024</t>
    </r>
    <r>
      <rPr>
        <sz val="14"/>
        <color rgb="FF000000"/>
        <rFont val="標楷體"/>
        <family val="4"/>
        <charset val="136"/>
      </rPr>
      <t>世界花式撞球錦標賽</t>
    </r>
    <phoneticPr fontId="1" type="noConversion"/>
  </si>
  <si>
    <r>
      <t>2024</t>
    </r>
    <r>
      <rPr>
        <sz val="14"/>
        <color rgb="FF000000"/>
        <rFont val="標楷體"/>
        <family val="4"/>
        <charset val="136"/>
      </rPr>
      <t>美國公開賽</t>
    </r>
  </si>
  <si>
    <r>
      <rPr>
        <sz val="14"/>
        <color rgb="FF000000"/>
        <rFont val="標楷體"/>
        <family val="4"/>
        <charset val="136"/>
      </rPr>
      <t>紐西蘭</t>
    </r>
    <phoneticPr fontId="1" type="noConversion"/>
  </si>
  <si>
    <r>
      <t>2024</t>
    </r>
    <r>
      <rPr>
        <sz val="14"/>
        <color rgb="FF000000"/>
        <rFont val="標楷體"/>
        <family val="4"/>
        <charset val="136"/>
      </rPr>
      <t>世界</t>
    </r>
    <r>
      <rPr>
        <sz val="14"/>
        <color rgb="FF000000"/>
        <rFont val="Times New Roman"/>
        <family val="1"/>
      </rPr>
      <t>8</t>
    </r>
    <r>
      <rPr>
        <sz val="14"/>
        <color rgb="FF000000"/>
        <rFont val="標楷體"/>
        <family val="4"/>
        <charset val="136"/>
      </rPr>
      <t>號球錦標賽</t>
    </r>
  </si>
  <si>
    <r>
      <t>2024</t>
    </r>
    <r>
      <rPr>
        <sz val="14"/>
        <color rgb="FF000000"/>
        <rFont val="標楷體"/>
        <family val="4"/>
        <charset val="136"/>
      </rPr>
      <t>世界女子花式撞球錦標賽</t>
    </r>
  </si>
  <si>
    <r>
      <t>2024</t>
    </r>
    <r>
      <rPr>
        <sz val="14"/>
        <color rgb="FF000000"/>
        <rFont val="標楷體"/>
        <family val="4"/>
        <charset val="136"/>
      </rPr>
      <t>世界青少年花式撞球錦標賽</t>
    </r>
  </si>
  <si>
    <r>
      <rPr>
        <sz val="14"/>
        <color rgb="FF000000"/>
        <rFont val="標楷體"/>
        <family val="4"/>
        <charset val="136"/>
      </rPr>
      <t>日本</t>
    </r>
    <phoneticPr fontId="1" type="noConversion"/>
  </si>
  <si>
    <r>
      <t>2024</t>
    </r>
    <r>
      <rPr>
        <sz val="14"/>
        <color rgb="FF000000"/>
        <rFont val="標楷體"/>
        <family val="4"/>
        <charset val="136"/>
      </rPr>
      <t>日本公開賽</t>
    </r>
  </si>
  <si>
    <r>
      <rPr>
        <sz val="14"/>
        <color rgb="FF000000"/>
        <rFont val="標楷體"/>
        <family val="4"/>
        <charset val="136"/>
      </rPr>
      <t>中國</t>
    </r>
    <phoneticPr fontId="1" type="noConversion"/>
  </si>
  <si>
    <r>
      <t>2024</t>
    </r>
    <r>
      <rPr>
        <sz val="14"/>
        <color rgb="FF000000"/>
        <rFont val="標楷體"/>
        <family val="4"/>
        <charset val="136"/>
      </rPr>
      <t>中國公開賽</t>
    </r>
  </si>
  <si>
    <r>
      <rPr>
        <sz val="14"/>
        <color rgb="FF000000"/>
        <rFont val="標楷體"/>
        <family val="4"/>
        <charset val="136"/>
      </rPr>
      <t>波多黎各</t>
    </r>
    <phoneticPr fontId="1" type="noConversion"/>
  </si>
  <si>
    <r>
      <t>2024</t>
    </r>
    <r>
      <rPr>
        <sz val="14"/>
        <color rgb="FF000000"/>
        <rFont val="標楷體"/>
        <family val="4"/>
        <charset val="136"/>
      </rPr>
      <t>世界女子</t>
    </r>
    <r>
      <rPr>
        <sz val="14"/>
        <color rgb="FF000000"/>
        <rFont val="Times New Roman"/>
        <family val="1"/>
      </rPr>
      <t>10</t>
    </r>
    <r>
      <rPr>
        <sz val="14"/>
        <color rgb="FF000000"/>
        <rFont val="標楷體"/>
        <family val="4"/>
        <charset val="136"/>
      </rPr>
      <t>號球錦標賽</t>
    </r>
  </si>
  <si>
    <r>
      <t>2024</t>
    </r>
    <r>
      <rPr>
        <sz val="14"/>
        <color rgb="FF000000"/>
        <rFont val="標楷體"/>
        <family val="4"/>
        <charset val="136"/>
      </rPr>
      <t>全日本公開錦標賽</t>
    </r>
  </si>
  <si>
    <r>
      <rPr>
        <b/>
        <sz val="20"/>
        <color theme="1"/>
        <rFont val="標楷體"/>
        <family val="4"/>
        <charset val="136"/>
      </rPr>
      <t>中華民國撞球總會－</t>
    </r>
    <r>
      <rPr>
        <b/>
        <sz val="20"/>
        <color theme="1"/>
        <rFont val="Times New Roman"/>
        <family val="1"/>
      </rPr>
      <t>113</t>
    </r>
    <r>
      <rPr>
        <b/>
        <sz val="20"/>
        <color theme="1"/>
        <rFont val="標楷體"/>
        <family val="4"/>
        <charset val="136"/>
      </rPr>
      <t>年度辦理年度決算及財務報表會計師查核簽證－經費支用情形表</t>
    </r>
    <phoneticPr fontId="1" type="noConversion"/>
  </si>
  <si>
    <r>
      <rPr>
        <sz val="14"/>
        <color theme="1"/>
        <rFont val="標楷體"/>
        <family val="4"/>
        <charset val="136"/>
      </rPr>
      <t>－</t>
    </r>
    <phoneticPr fontId="1" type="noConversion"/>
  </si>
  <si>
    <r>
      <rPr>
        <sz val="14"/>
        <color rgb="FF000000"/>
        <rFont val="標楷體"/>
        <family val="4"/>
        <charset val="136"/>
      </rPr>
      <t>－</t>
    </r>
    <phoneticPr fontId="1" type="noConversion"/>
  </si>
  <si>
    <r>
      <t>112</t>
    </r>
    <r>
      <rPr>
        <sz val="14"/>
        <color rgb="FF000000"/>
        <rFont val="標楷體"/>
        <family val="4"/>
        <charset val="136"/>
      </rPr>
      <t>年度決算及財務報表會計師查核簽證作業費</t>
    </r>
    <phoneticPr fontId="1" type="noConversion"/>
  </si>
  <si>
    <r>
      <rPr>
        <b/>
        <sz val="12"/>
        <rFont val="標楷體"/>
        <family val="4"/>
        <charset val="136"/>
      </rPr>
      <t>國內外申請</t>
    </r>
    <phoneticPr fontId="1" type="noConversion"/>
  </si>
  <si>
    <r>
      <rPr>
        <b/>
        <sz val="12"/>
        <rFont val="標楷體"/>
        <family val="4"/>
        <charset val="136"/>
      </rPr>
      <t>國內外自籌</t>
    </r>
    <phoneticPr fontId="1" type="noConversion"/>
  </si>
  <si>
    <r>
      <rPr>
        <b/>
        <sz val="12"/>
        <rFont val="標楷體"/>
        <family val="4"/>
        <charset val="136"/>
      </rPr>
      <t>國內外總經費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</si>
</sst>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3" fontId="2" fillId="0" borderId="0" xfId="0" applyNumberFormat="1" applyFont="1" applyProtection="1">
      <alignment vertical="center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3" fontId="10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3" fontId="13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Protection="1">
      <alignment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3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zoomScaleSheetLayoutView="85" workbookViewId="0">
      <selection activeCell="G46" sqref="G46"/>
    </sheetView>
  </sheetViews>
  <sheetFormatPr defaultColWidth="8.77734375" defaultRowHeight="15.6" x14ac:dyDescent="0.3"/>
  <cols>
    <col min="1" max="1" width="18.6640625" style="31" bestFit="1" customWidth="1"/>
    <col min="2" max="2" width="18.33203125" style="13" bestFit="1" customWidth="1"/>
    <col min="3" max="3" width="60.33203125" style="13" bestFit="1" customWidth="1"/>
    <col min="4" max="4" width="9.5546875" style="13" bestFit="1" customWidth="1"/>
    <col min="5" max="6" width="13.5546875" style="13" bestFit="1" customWidth="1"/>
    <col min="7" max="7" width="16.109375" style="13" bestFit="1" customWidth="1"/>
    <col min="8" max="16384" width="8.77734375" style="13"/>
  </cols>
  <sheetData>
    <row r="1" spans="1:7" ht="28.2" x14ac:dyDescent="0.3">
      <c r="A1" s="12" t="s">
        <v>36</v>
      </c>
      <c r="B1" s="12"/>
      <c r="C1" s="12"/>
      <c r="D1" s="12"/>
      <c r="E1" s="12"/>
      <c r="F1" s="12"/>
      <c r="G1" s="12"/>
    </row>
    <row r="2" spans="1:7" s="19" customFormat="1" ht="19.5" customHeight="1" x14ac:dyDescent="0.3">
      <c r="A2" s="14" t="s">
        <v>37</v>
      </c>
      <c r="B2" s="15" t="s">
        <v>38</v>
      </c>
      <c r="C2" s="15" t="s">
        <v>39</v>
      </c>
      <c r="D2" s="16" t="s">
        <v>40</v>
      </c>
      <c r="E2" s="17" t="s">
        <v>41</v>
      </c>
      <c r="F2" s="17" t="s">
        <v>42</v>
      </c>
      <c r="G2" s="18" t="s">
        <v>43</v>
      </c>
    </row>
    <row r="3" spans="1:7" s="19" customFormat="1" ht="19.5" customHeight="1" x14ac:dyDescent="0.3">
      <c r="A3" s="14"/>
      <c r="B3" s="15"/>
      <c r="C3" s="15"/>
      <c r="D3" s="20"/>
      <c r="E3" s="17" t="s">
        <v>44</v>
      </c>
      <c r="F3" s="17" t="s">
        <v>45</v>
      </c>
      <c r="G3" s="21"/>
    </row>
    <row r="4" spans="1:7" s="19" customFormat="1" ht="19.5" customHeight="1" x14ac:dyDescent="0.3">
      <c r="A4" s="22" t="s">
        <v>12</v>
      </c>
      <c r="B4" s="23" t="s">
        <v>46</v>
      </c>
      <c r="C4" s="23" t="s">
        <v>47</v>
      </c>
      <c r="D4" s="24">
        <v>367</v>
      </c>
      <c r="E4" s="11">
        <v>322000</v>
      </c>
      <c r="F4" s="11">
        <v>152938</v>
      </c>
      <c r="G4" s="25">
        <f t="shared" ref="G4:G16" si="0">SUM(E4:F4)</f>
        <v>474938</v>
      </c>
    </row>
    <row r="5" spans="1:7" s="19" customFormat="1" ht="19.5" customHeight="1" x14ac:dyDescent="0.3">
      <c r="A5" s="22" t="s">
        <v>13</v>
      </c>
      <c r="B5" s="23" t="s">
        <v>48</v>
      </c>
      <c r="C5" s="26" t="s">
        <v>49</v>
      </c>
      <c r="D5" s="24">
        <v>447</v>
      </c>
      <c r="E5" s="11">
        <v>270000</v>
      </c>
      <c r="F5" s="11">
        <v>120</v>
      </c>
      <c r="G5" s="25">
        <f t="shared" si="0"/>
        <v>270120</v>
      </c>
    </row>
    <row r="6" spans="1:7" s="19" customFormat="1" ht="19.5" customHeight="1" x14ac:dyDescent="0.3">
      <c r="A6" s="22" t="s">
        <v>14</v>
      </c>
      <c r="B6" s="23" t="s">
        <v>50</v>
      </c>
      <c r="C6" s="23" t="s">
        <v>51</v>
      </c>
      <c r="D6" s="24">
        <v>291</v>
      </c>
      <c r="E6" s="11">
        <v>740000</v>
      </c>
      <c r="F6" s="11">
        <v>89867</v>
      </c>
      <c r="G6" s="25">
        <f t="shared" si="0"/>
        <v>829867</v>
      </c>
    </row>
    <row r="7" spans="1:7" s="19" customFormat="1" ht="19.5" customHeight="1" x14ac:dyDescent="0.3">
      <c r="A7" s="22" t="s">
        <v>15</v>
      </c>
      <c r="B7" s="23" t="s">
        <v>52</v>
      </c>
      <c r="C7" s="23" t="s">
        <v>53</v>
      </c>
      <c r="D7" s="24">
        <v>64</v>
      </c>
      <c r="E7" s="11">
        <v>112000</v>
      </c>
      <c r="F7" s="11">
        <v>64760</v>
      </c>
      <c r="G7" s="25">
        <f t="shared" si="0"/>
        <v>176760</v>
      </c>
    </row>
    <row r="8" spans="1:7" s="19" customFormat="1" ht="19.5" customHeight="1" x14ac:dyDescent="0.3">
      <c r="A8" s="22" t="s">
        <v>16</v>
      </c>
      <c r="B8" s="23" t="s">
        <v>54</v>
      </c>
      <c r="C8" s="23" t="s">
        <v>55</v>
      </c>
      <c r="D8" s="24">
        <v>440</v>
      </c>
      <c r="E8" s="11">
        <v>312000</v>
      </c>
      <c r="F8" s="11">
        <v>269482</v>
      </c>
      <c r="G8" s="25">
        <f t="shared" si="0"/>
        <v>581482</v>
      </c>
    </row>
    <row r="9" spans="1:7" s="19" customFormat="1" ht="19.5" customHeight="1" x14ac:dyDescent="0.3">
      <c r="A9" s="22" t="s">
        <v>17</v>
      </c>
      <c r="B9" s="23" t="s">
        <v>54</v>
      </c>
      <c r="C9" s="23" t="s">
        <v>56</v>
      </c>
      <c r="D9" s="24">
        <v>398</v>
      </c>
      <c r="E9" s="11">
        <v>312000</v>
      </c>
      <c r="F9" s="11">
        <v>234920</v>
      </c>
      <c r="G9" s="25">
        <f t="shared" si="0"/>
        <v>546920</v>
      </c>
    </row>
    <row r="10" spans="1:7" s="19" customFormat="1" ht="19.5" customHeight="1" x14ac:dyDescent="0.3">
      <c r="A10" s="22" t="s">
        <v>18</v>
      </c>
      <c r="B10" s="23" t="s">
        <v>46</v>
      </c>
      <c r="C10" s="23" t="s">
        <v>57</v>
      </c>
      <c r="D10" s="24">
        <v>188</v>
      </c>
      <c r="E10" s="11">
        <v>322000</v>
      </c>
      <c r="F10" s="11">
        <v>131805</v>
      </c>
      <c r="G10" s="25">
        <f t="shared" si="0"/>
        <v>453805</v>
      </c>
    </row>
    <row r="11" spans="1:7" s="19" customFormat="1" ht="57.6" x14ac:dyDescent="0.3">
      <c r="A11" s="27" t="s">
        <v>58</v>
      </c>
      <c r="B11" s="23" t="s">
        <v>54</v>
      </c>
      <c r="C11" s="23" t="s">
        <v>59</v>
      </c>
      <c r="D11" s="24">
        <v>308</v>
      </c>
      <c r="E11" s="11">
        <v>312000</v>
      </c>
      <c r="F11" s="11">
        <v>235330</v>
      </c>
      <c r="G11" s="25">
        <f t="shared" si="0"/>
        <v>547330</v>
      </c>
    </row>
    <row r="12" spans="1:7" s="19" customFormat="1" ht="19.5" customHeight="1" x14ac:dyDescent="0.3">
      <c r="A12" s="22" t="s">
        <v>19</v>
      </c>
      <c r="B12" s="23" t="s">
        <v>54</v>
      </c>
      <c r="C12" s="23" t="s">
        <v>60</v>
      </c>
      <c r="D12" s="24">
        <v>258</v>
      </c>
      <c r="E12" s="11">
        <v>312000</v>
      </c>
      <c r="F12" s="11">
        <v>240845</v>
      </c>
      <c r="G12" s="25">
        <f>SUM(E12:F12)</f>
        <v>552845</v>
      </c>
    </row>
    <row r="13" spans="1:7" s="19" customFormat="1" ht="19.5" customHeight="1" x14ac:dyDescent="0.3">
      <c r="A13" s="22" t="s">
        <v>20</v>
      </c>
      <c r="B13" s="23" t="s">
        <v>54</v>
      </c>
      <c r="C13" s="23" t="s">
        <v>61</v>
      </c>
      <c r="D13" s="24">
        <v>113</v>
      </c>
      <c r="E13" s="11">
        <v>127600</v>
      </c>
      <c r="F13" s="11">
        <v>91258</v>
      </c>
      <c r="G13" s="25">
        <f t="shared" si="0"/>
        <v>218858</v>
      </c>
    </row>
    <row r="14" spans="1:7" s="19" customFormat="1" ht="19.5" customHeight="1" x14ac:dyDescent="0.3">
      <c r="A14" s="28" t="s">
        <v>21</v>
      </c>
      <c r="B14" s="23" t="s">
        <v>46</v>
      </c>
      <c r="C14" s="23" t="s">
        <v>62</v>
      </c>
      <c r="D14" s="24">
        <v>41</v>
      </c>
      <c r="E14" s="11">
        <v>112000</v>
      </c>
      <c r="F14" s="11">
        <v>66480</v>
      </c>
      <c r="G14" s="25">
        <f t="shared" si="0"/>
        <v>178480</v>
      </c>
    </row>
    <row r="15" spans="1:7" s="19" customFormat="1" ht="19.5" customHeight="1" x14ac:dyDescent="0.3">
      <c r="A15" s="22" t="s">
        <v>22</v>
      </c>
      <c r="B15" s="23" t="s">
        <v>46</v>
      </c>
      <c r="C15" s="23" t="s">
        <v>63</v>
      </c>
      <c r="D15" s="24">
        <v>263</v>
      </c>
      <c r="E15" s="11">
        <v>638200</v>
      </c>
      <c r="F15" s="11">
        <v>108169</v>
      </c>
      <c r="G15" s="25">
        <f t="shared" si="0"/>
        <v>746369</v>
      </c>
    </row>
    <row r="16" spans="1:7" s="19" customFormat="1" ht="19.5" customHeight="1" x14ac:dyDescent="0.3">
      <c r="A16" s="22" t="s">
        <v>23</v>
      </c>
      <c r="B16" s="23" t="s">
        <v>46</v>
      </c>
      <c r="C16" s="23" t="s">
        <v>64</v>
      </c>
      <c r="D16" s="24">
        <v>374</v>
      </c>
      <c r="E16" s="29">
        <v>638200</v>
      </c>
      <c r="F16" s="11">
        <v>175840</v>
      </c>
      <c r="G16" s="25">
        <f t="shared" si="0"/>
        <v>814040</v>
      </c>
    </row>
    <row r="17" spans="1:7" s="19" customFormat="1" ht="18" x14ac:dyDescent="0.3">
      <c r="A17" s="22"/>
      <c r="B17" s="30"/>
      <c r="C17" s="30"/>
      <c r="D17" s="11">
        <f>SUM(D4:D16)</f>
        <v>3552</v>
      </c>
      <c r="E17" s="11">
        <f>SUM(E4:E16)</f>
        <v>4530000</v>
      </c>
      <c r="F17" s="11">
        <f>SUM(F4:F16)</f>
        <v>1861814</v>
      </c>
      <c r="G17" s="25">
        <f>SUM(E17:F17)</f>
        <v>6391814</v>
      </c>
    </row>
    <row r="18" spans="1:7" x14ac:dyDescent="0.3">
      <c r="D18" s="32"/>
      <c r="E18" s="33"/>
      <c r="F18" s="33"/>
      <c r="G18" s="34"/>
    </row>
    <row r="19" spans="1:7" ht="28.2" x14ac:dyDescent="0.3">
      <c r="A19" s="12" t="s">
        <v>65</v>
      </c>
      <c r="B19" s="12"/>
      <c r="C19" s="12"/>
      <c r="D19" s="12"/>
      <c r="E19" s="12"/>
      <c r="F19" s="12"/>
      <c r="G19" s="12"/>
    </row>
    <row r="20" spans="1:7" ht="19.5" customHeight="1" x14ac:dyDescent="0.3">
      <c r="A20" s="35" t="s">
        <v>37</v>
      </c>
      <c r="B20" s="36" t="s">
        <v>38</v>
      </c>
      <c r="C20" s="36" t="s">
        <v>39</v>
      </c>
      <c r="D20" s="16" t="s">
        <v>40</v>
      </c>
      <c r="E20" s="17" t="s">
        <v>41</v>
      </c>
      <c r="F20" s="17" t="s">
        <v>42</v>
      </c>
      <c r="G20" s="18" t="s">
        <v>43</v>
      </c>
    </row>
    <row r="21" spans="1:7" ht="19.8" x14ac:dyDescent="0.3">
      <c r="A21" s="35"/>
      <c r="B21" s="36"/>
      <c r="C21" s="36"/>
      <c r="D21" s="20"/>
      <c r="E21" s="17" t="s">
        <v>44</v>
      </c>
      <c r="F21" s="17" t="s">
        <v>45</v>
      </c>
      <c r="G21" s="21"/>
    </row>
    <row r="22" spans="1:7" ht="19.5" customHeight="1" x14ac:dyDescent="0.3">
      <c r="A22" s="37" t="s">
        <v>24</v>
      </c>
      <c r="B22" s="24" t="s">
        <v>66</v>
      </c>
      <c r="C22" s="24" t="s">
        <v>67</v>
      </c>
      <c r="D22" s="24">
        <v>1</v>
      </c>
      <c r="E22" s="11">
        <v>50000</v>
      </c>
      <c r="F22" s="11">
        <v>26268</v>
      </c>
      <c r="G22" s="25">
        <f>SUM(E22:F22)</f>
        <v>76268</v>
      </c>
    </row>
    <row r="23" spans="1:7" ht="19.5" customHeight="1" x14ac:dyDescent="0.3">
      <c r="A23" s="37" t="s">
        <v>25</v>
      </c>
      <c r="B23" s="24" t="s">
        <v>66</v>
      </c>
      <c r="C23" s="24" t="s">
        <v>68</v>
      </c>
      <c r="D23" s="24">
        <v>5</v>
      </c>
      <c r="E23" s="11">
        <v>200000</v>
      </c>
      <c r="F23" s="11">
        <v>226858</v>
      </c>
      <c r="G23" s="25">
        <f t="shared" ref="G23:G24" si="1">SUM(E23:F23)</f>
        <v>426858</v>
      </c>
    </row>
    <row r="24" spans="1:7" ht="19.5" customHeight="1" x14ac:dyDescent="0.3">
      <c r="A24" s="38" t="s">
        <v>26</v>
      </c>
      <c r="B24" s="38" t="s">
        <v>69</v>
      </c>
      <c r="C24" s="24" t="s">
        <v>70</v>
      </c>
      <c r="D24" s="24">
        <v>4</v>
      </c>
      <c r="E24" s="11">
        <v>200000</v>
      </c>
      <c r="F24" s="11">
        <v>7710</v>
      </c>
      <c r="G24" s="25">
        <f t="shared" si="1"/>
        <v>207710</v>
      </c>
    </row>
    <row r="25" spans="1:7" ht="19.5" customHeight="1" x14ac:dyDescent="0.3">
      <c r="A25" s="39"/>
      <c r="B25" s="39"/>
      <c r="C25" s="24" t="s">
        <v>71</v>
      </c>
      <c r="D25" s="24">
        <v>3</v>
      </c>
      <c r="E25" s="11">
        <v>160000</v>
      </c>
      <c r="F25" s="11">
        <v>2388</v>
      </c>
      <c r="G25" s="6">
        <f>SUM(E25:F25)</f>
        <v>162388</v>
      </c>
    </row>
    <row r="26" spans="1:7" ht="19.5" customHeight="1" x14ac:dyDescent="0.3">
      <c r="A26" s="37" t="s">
        <v>27</v>
      </c>
      <c r="B26" s="24" t="s">
        <v>69</v>
      </c>
      <c r="C26" s="24" t="s">
        <v>72</v>
      </c>
      <c r="D26" s="24">
        <v>11</v>
      </c>
      <c r="E26" s="11">
        <v>260000</v>
      </c>
      <c r="F26" s="11">
        <v>151039</v>
      </c>
      <c r="G26" s="6">
        <f>SUM(E26:F26)</f>
        <v>411039</v>
      </c>
    </row>
    <row r="27" spans="1:7" ht="19.5" customHeight="1" x14ac:dyDescent="0.3">
      <c r="A27" s="37" t="s">
        <v>28</v>
      </c>
      <c r="B27" s="24" t="s">
        <v>66</v>
      </c>
      <c r="C27" s="24" t="s">
        <v>73</v>
      </c>
      <c r="D27" s="24">
        <v>8</v>
      </c>
      <c r="E27" s="11">
        <v>260000</v>
      </c>
      <c r="F27" s="11">
        <v>110860</v>
      </c>
      <c r="G27" s="25">
        <f t="shared" ref="G27:G34" si="2">SUM(E27:F27)</f>
        <v>370860</v>
      </c>
    </row>
    <row r="28" spans="1:7" ht="19.5" customHeight="1" x14ac:dyDescent="0.3">
      <c r="A28" s="37" t="s">
        <v>29</v>
      </c>
      <c r="B28" s="40" t="s">
        <v>74</v>
      </c>
      <c r="C28" s="24" t="s">
        <v>75</v>
      </c>
      <c r="D28" s="24">
        <v>4</v>
      </c>
      <c r="E28" s="11">
        <v>250000</v>
      </c>
      <c r="F28" s="11">
        <v>82643</v>
      </c>
      <c r="G28" s="25">
        <f t="shared" si="2"/>
        <v>332643</v>
      </c>
    </row>
    <row r="29" spans="1:7" ht="19.5" customHeight="1" x14ac:dyDescent="0.3">
      <c r="A29" s="37" t="s">
        <v>30</v>
      </c>
      <c r="B29" s="41"/>
      <c r="C29" s="24" t="s">
        <v>76</v>
      </c>
      <c r="D29" s="24">
        <v>5</v>
      </c>
      <c r="E29" s="11">
        <v>250000</v>
      </c>
      <c r="F29" s="11">
        <v>40550</v>
      </c>
      <c r="G29" s="25">
        <f t="shared" si="2"/>
        <v>290550</v>
      </c>
    </row>
    <row r="30" spans="1:7" ht="19.5" customHeight="1" x14ac:dyDescent="0.3">
      <c r="A30" s="37" t="s">
        <v>31</v>
      </c>
      <c r="B30" s="42"/>
      <c r="C30" s="24" t="s">
        <v>77</v>
      </c>
      <c r="D30" s="24">
        <v>7</v>
      </c>
      <c r="E30" s="11">
        <v>260000</v>
      </c>
      <c r="F30" s="43">
        <v>35449</v>
      </c>
      <c r="G30" s="25">
        <f t="shared" si="2"/>
        <v>295449</v>
      </c>
    </row>
    <row r="31" spans="1:7" ht="19.5" customHeight="1" x14ac:dyDescent="0.3">
      <c r="A31" s="37" t="s">
        <v>32</v>
      </c>
      <c r="B31" s="24" t="s">
        <v>78</v>
      </c>
      <c r="C31" s="24" t="s">
        <v>79</v>
      </c>
      <c r="D31" s="24">
        <v>15</v>
      </c>
      <c r="E31" s="11">
        <v>220000</v>
      </c>
      <c r="F31" s="43">
        <v>45614</v>
      </c>
      <c r="G31" s="25">
        <f t="shared" si="2"/>
        <v>265614</v>
      </c>
    </row>
    <row r="32" spans="1:7" ht="19.5" customHeight="1" x14ac:dyDescent="0.3">
      <c r="A32" s="37" t="s">
        <v>33</v>
      </c>
      <c r="B32" s="24" t="s">
        <v>80</v>
      </c>
      <c r="C32" s="24" t="s">
        <v>81</v>
      </c>
      <c r="D32" s="24">
        <v>31</v>
      </c>
      <c r="E32" s="11">
        <v>191979</v>
      </c>
      <c r="F32" s="43">
        <v>11261</v>
      </c>
      <c r="G32" s="25">
        <f t="shared" si="2"/>
        <v>203240</v>
      </c>
    </row>
    <row r="33" spans="1:7" ht="19.5" customHeight="1" x14ac:dyDescent="0.3">
      <c r="A33" s="37" t="s">
        <v>34</v>
      </c>
      <c r="B33" s="24" t="s">
        <v>82</v>
      </c>
      <c r="C33" s="24" t="s">
        <v>83</v>
      </c>
      <c r="D33" s="24">
        <v>5</v>
      </c>
      <c r="E33" s="11">
        <v>250000</v>
      </c>
      <c r="F33" s="43">
        <v>150117</v>
      </c>
      <c r="G33" s="25">
        <f t="shared" si="2"/>
        <v>400117</v>
      </c>
    </row>
    <row r="34" spans="1:7" ht="19.5" customHeight="1" x14ac:dyDescent="0.3">
      <c r="A34" s="37" t="s">
        <v>35</v>
      </c>
      <c r="B34" s="24" t="s">
        <v>78</v>
      </c>
      <c r="C34" s="24" t="s">
        <v>84</v>
      </c>
      <c r="D34" s="24">
        <v>27</v>
      </c>
      <c r="E34" s="11">
        <v>448021</v>
      </c>
      <c r="F34" s="44">
        <v>145837</v>
      </c>
      <c r="G34" s="25">
        <f t="shared" si="2"/>
        <v>593858</v>
      </c>
    </row>
    <row r="35" spans="1:7" ht="19.5" customHeight="1" x14ac:dyDescent="0.3">
      <c r="A35" s="45"/>
      <c r="B35" s="46"/>
      <c r="C35" s="46"/>
      <c r="D35" s="44">
        <f>SUM(D22:D34)</f>
        <v>126</v>
      </c>
      <c r="E35" s="11">
        <f>SUM(E22:E34)</f>
        <v>3000000</v>
      </c>
      <c r="F35" s="43">
        <f>SUM(F22:F34)</f>
        <v>1036594</v>
      </c>
      <c r="G35" s="25">
        <f>SUM(E35:F35)</f>
        <v>4036594</v>
      </c>
    </row>
    <row r="36" spans="1:7" ht="19.5" customHeight="1" x14ac:dyDescent="0.3">
      <c r="A36" s="47"/>
      <c r="B36" s="48"/>
      <c r="C36" s="48"/>
      <c r="D36" s="49"/>
      <c r="E36" s="50"/>
      <c r="F36" s="51"/>
      <c r="G36" s="52"/>
    </row>
    <row r="37" spans="1:7" ht="28.2" x14ac:dyDescent="0.3">
      <c r="A37" s="12" t="s">
        <v>85</v>
      </c>
      <c r="B37" s="12"/>
      <c r="C37" s="12"/>
      <c r="D37" s="12"/>
      <c r="E37" s="12"/>
      <c r="F37" s="12"/>
      <c r="G37" s="12"/>
    </row>
    <row r="38" spans="1:7" ht="19.5" customHeight="1" x14ac:dyDescent="0.3">
      <c r="A38" s="14" t="s">
        <v>37</v>
      </c>
      <c r="B38" s="15" t="s">
        <v>38</v>
      </c>
      <c r="C38" s="15" t="s">
        <v>39</v>
      </c>
      <c r="D38" s="16" t="s">
        <v>40</v>
      </c>
      <c r="E38" s="17" t="s">
        <v>41</v>
      </c>
      <c r="F38" s="17" t="s">
        <v>42</v>
      </c>
      <c r="G38" s="18" t="s">
        <v>43</v>
      </c>
    </row>
    <row r="39" spans="1:7" ht="19.5" customHeight="1" x14ac:dyDescent="0.3">
      <c r="A39" s="14"/>
      <c r="B39" s="15"/>
      <c r="C39" s="15"/>
      <c r="D39" s="20"/>
      <c r="E39" s="17" t="s">
        <v>44</v>
      </c>
      <c r="F39" s="17" t="s">
        <v>45</v>
      </c>
      <c r="G39" s="21"/>
    </row>
    <row r="40" spans="1:7" ht="19.5" customHeight="1" x14ac:dyDescent="0.3">
      <c r="A40" s="22" t="s">
        <v>86</v>
      </c>
      <c r="B40" s="23" t="s">
        <v>87</v>
      </c>
      <c r="C40" s="26" t="s">
        <v>88</v>
      </c>
      <c r="D40" s="24" t="s">
        <v>87</v>
      </c>
      <c r="E40" s="11">
        <v>70000</v>
      </c>
      <c r="F40" s="53">
        <v>0</v>
      </c>
      <c r="G40" s="25">
        <f t="shared" ref="G40" si="3">SUM(E40:F40)</f>
        <v>70000</v>
      </c>
    </row>
    <row r="41" spans="1:7" ht="19.5" customHeight="1" x14ac:dyDescent="0.3">
      <c r="A41" s="47"/>
      <c r="B41" s="48"/>
      <c r="C41" s="48"/>
      <c r="D41" s="49"/>
      <c r="E41" s="50"/>
      <c r="F41" s="51"/>
      <c r="G41" s="52"/>
    </row>
    <row r="42" spans="1:7" ht="19.5" customHeight="1" x14ac:dyDescent="0.3">
      <c r="A42" s="47"/>
      <c r="B42" s="48"/>
      <c r="C42" s="48"/>
      <c r="D42" s="49"/>
      <c r="E42" s="56" t="s">
        <v>89</v>
      </c>
      <c r="F42" s="56" t="s">
        <v>90</v>
      </c>
      <c r="G42" s="56" t="s">
        <v>91</v>
      </c>
    </row>
    <row r="43" spans="1:7" ht="19.5" customHeight="1" x14ac:dyDescent="0.3">
      <c r="A43" s="47"/>
      <c r="B43" s="48"/>
      <c r="C43" s="48"/>
      <c r="D43" s="49"/>
      <c r="E43" s="56">
        <f>E17+E35+E40</f>
        <v>7600000</v>
      </c>
      <c r="F43" s="56">
        <f>F17+F35+F40</f>
        <v>2898408</v>
      </c>
      <c r="G43" s="56">
        <f>G17+G35+G40</f>
        <v>10498408</v>
      </c>
    </row>
    <row r="44" spans="1:7" ht="19.5" customHeight="1" x14ac:dyDescent="0.3">
      <c r="A44" s="47"/>
      <c r="B44" s="48"/>
      <c r="C44" s="48"/>
      <c r="D44" s="49"/>
      <c r="E44" s="50"/>
      <c r="F44" s="51"/>
      <c r="G44" s="52"/>
    </row>
    <row r="45" spans="1:7" ht="19.5" customHeight="1" x14ac:dyDescent="0.3">
      <c r="A45" s="47"/>
      <c r="B45" s="48"/>
      <c r="C45" s="48"/>
      <c r="D45" s="49"/>
      <c r="E45" s="50"/>
      <c r="F45" s="51"/>
      <c r="G45" s="52"/>
    </row>
    <row r="46" spans="1:7" x14ac:dyDescent="0.3">
      <c r="C46" s="54"/>
      <c r="D46" s="55"/>
      <c r="E46" s="56"/>
      <c r="F46" s="56"/>
    </row>
    <row r="47" spans="1:7" x14ac:dyDescent="0.3">
      <c r="C47" s="57"/>
      <c r="D47" s="55"/>
      <c r="E47" s="56"/>
      <c r="F47" s="56"/>
    </row>
    <row r="48" spans="1:7" x14ac:dyDescent="0.3">
      <c r="C48" s="57"/>
      <c r="D48" s="55"/>
    </row>
    <row r="49" spans="3:6" x14ac:dyDescent="0.3">
      <c r="C49" s="57"/>
      <c r="D49" s="55"/>
    </row>
    <row r="50" spans="3:6" x14ac:dyDescent="0.3">
      <c r="C50" s="57"/>
      <c r="D50" s="55"/>
      <c r="E50" s="56"/>
      <c r="F50" s="56"/>
    </row>
  </sheetData>
  <mergeCells count="21">
    <mergeCell ref="A24:A25"/>
    <mergeCell ref="B24:B25"/>
    <mergeCell ref="B28:B30"/>
    <mergeCell ref="A37:G37"/>
    <mergeCell ref="A38:A39"/>
    <mergeCell ref="B38:B39"/>
    <mergeCell ref="C38:C39"/>
    <mergeCell ref="D38:D39"/>
    <mergeCell ref="G38:G39"/>
    <mergeCell ref="A1:G1"/>
    <mergeCell ref="D20:D21"/>
    <mergeCell ref="A2:A3"/>
    <mergeCell ref="B2:B3"/>
    <mergeCell ref="C2:C3"/>
    <mergeCell ref="A20:A21"/>
    <mergeCell ref="B20:B21"/>
    <mergeCell ref="C20:C21"/>
    <mergeCell ref="D2:D3"/>
    <mergeCell ref="G2:G3"/>
    <mergeCell ref="G20:G21"/>
    <mergeCell ref="A19:G19"/>
  </mergeCells>
  <phoneticPr fontId="1" type="noConversion"/>
  <pageMargins left="0.25" right="0.25" top="0.75" bottom="0.75" header="0.3" footer="0.3"/>
  <pageSetup paperSize="9" scale="74" orientation="portrait" r:id="rId1"/>
  <rowBreaks count="1" manualBreakCount="1">
    <brk id="49" max="16383" man="1"/>
  </rowBreaks>
  <ignoredErrors>
    <ignoredError sqref="E46:G47 E50:G50 G34 G4:G16 E35:G35 G22:G33 G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1FE8-F437-48A2-9D77-9B743CBCFC53}">
  <sheetPr>
    <pageSetUpPr fitToPage="1"/>
  </sheetPr>
  <dimension ref="A1:G10"/>
  <sheetViews>
    <sheetView view="pageBreakPreview" zoomScale="85" zoomScaleNormal="100" zoomScaleSheetLayoutView="85" workbookViewId="0">
      <selection activeCell="E11" sqref="E11"/>
    </sheetView>
  </sheetViews>
  <sheetFormatPr defaultColWidth="8.77734375" defaultRowHeight="16.2" x14ac:dyDescent="0.3"/>
  <cols>
    <col min="1" max="1" width="23.6640625" style="1" customWidth="1"/>
    <col min="2" max="2" width="12.33203125" style="1" customWidth="1"/>
    <col min="3" max="3" width="26" style="1" customWidth="1"/>
    <col min="4" max="4" width="14.5546875" style="1" bestFit="1" customWidth="1"/>
    <col min="5" max="5" width="19.33203125" style="1" customWidth="1"/>
    <col min="6" max="7" width="15.6640625" style="1" customWidth="1"/>
    <col min="8" max="16384" width="8.77734375" style="1"/>
  </cols>
  <sheetData>
    <row r="1" spans="1:7" ht="28.2" x14ac:dyDescent="0.3">
      <c r="A1" s="8" t="s">
        <v>11</v>
      </c>
      <c r="B1" s="8"/>
      <c r="C1" s="8"/>
      <c r="D1" s="8"/>
      <c r="E1" s="8"/>
      <c r="F1" s="8"/>
      <c r="G1" s="2"/>
    </row>
    <row r="2" spans="1:7" x14ac:dyDescent="0.3">
      <c r="A2" s="9" t="s">
        <v>0</v>
      </c>
      <c r="B2" s="9" t="s">
        <v>1</v>
      </c>
      <c r="C2" s="9" t="s">
        <v>10</v>
      </c>
      <c r="D2" s="9" t="s">
        <v>2</v>
      </c>
      <c r="E2" s="9" t="s">
        <v>3</v>
      </c>
      <c r="F2" s="10"/>
      <c r="G2" s="2"/>
    </row>
    <row r="3" spans="1:7" x14ac:dyDescent="0.3">
      <c r="A3" s="9"/>
      <c r="B3" s="9"/>
      <c r="C3" s="9"/>
      <c r="D3" s="9"/>
      <c r="E3" s="9"/>
      <c r="F3" s="10"/>
      <c r="G3" s="2"/>
    </row>
    <row r="4" spans="1:7" ht="19.8" x14ac:dyDescent="0.3">
      <c r="A4" s="4" t="s">
        <v>4</v>
      </c>
      <c r="B4" s="6">
        <v>4116900</v>
      </c>
      <c r="C4" s="6">
        <v>1770000</v>
      </c>
      <c r="D4" s="6">
        <v>4069868</v>
      </c>
      <c r="E4" s="6">
        <v>1749636</v>
      </c>
      <c r="F4" s="11">
        <f>E4-C4</f>
        <v>-20364</v>
      </c>
    </row>
    <row r="5" spans="1:7" ht="19.8" x14ac:dyDescent="0.3">
      <c r="A5" s="4" t="s">
        <v>5</v>
      </c>
      <c r="B5" s="6">
        <v>70500</v>
      </c>
      <c r="C5" s="6">
        <v>60000</v>
      </c>
      <c r="D5" s="6">
        <v>74758</v>
      </c>
      <c r="E5" s="6">
        <v>60000</v>
      </c>
      <c r="F5" s="6">
        <f t="shared" ref="F5:F6" si="0">E5-C5</f>
        <v>0</v>
      </c>
    </row>
    <row r="6" spans="1:7" ht="19.8" x14ac:dyDescent="0.3">
      <c r="A6" s="4" t="s">
        <v>6</v>
      </c>
      <c r="B6" s="6">
        <v>107400</v>
      </c>
      <c r="C6" s="6">
        <v>97000</v>
      </c>
      <c r="D6" s="6">
        <v>142470</v>
      </c>
      <c r="E6" s="6">
        <v>97000</v>
      </c>
      <c r="F6" s="6">
        <f t="shared" si="0"/>
        <v>0</v>
      </c>
      <c r="G6" s="3"/>
    </row>
    <row r="7" spans="1:7" ht="19.8" x14ac:dyDescent="0.3">
      <c r="A7" s="4" t="s">
        <v>7</v>
      </c>
      <c r="B7" s="6">
        <f>SUM(B4:B6)</f>
        <v>4294800</v>
      </c>
      <c r="D7" s="6">
        <f>SUM(D4:D6)</f>
        <v>4287096</v>
      </c>
      <c r="F7" s="6"/>
      <c r="G7" s="3"/>
    </row>
    <row r="8" spans="1:7" ht="19.8" x14ac:dyDescent="0.3">
      <c r="A8" s="4" t="s">
        <v>8</v>
      </c>
      <c r="B8" s="5"/>
      <c r="C8" s="6">
        <f>SUM(C4:C6)</f>
        <v>1927000</v>
      </c>
      <c r="D8" s="5"/>
      <c r="E8" s="5"/>
      <c r="F8" s="5"/>
    </row>
    <row r="9" spans="1:7" ht="19.8" x14ac:dyDescent="0.3">
      <c r="A9" s="4" t="s">
        <v>3</v>
      </c>
      <c r="B9" s="5"/>
      <c r="C9" s="5"/>
      <c r="D9" s="5"/>
      <c r="E9" s="6">
        <f>SUM(E4:E6)</f>
        <v>1906636</v>
      </c>
      <c r="F9" s="6"/>
    </row>
    <row r="10" spans="1:7" ht="19.8" x14ac:dyDescent="0.3">
      <c r="A10" s="4" t="s">
        <v>9</v>
      </c>
      <c r="B10" s="5"/>
      <c r="C10" s="7">
        <f>C8/B7</f>
        <v>0.44868212722361928</v>
      </c>
      <c r="D10" s="5"/>
      <c r="E10" s="7">
        <f>E9/D7</f>
        <v>0.44473834968939346</v>
      </c>
      <c r="F10" s="5"/>
    </row>
  </sheetData>
  <mergeCells count="7">
    <mergeCell ref="A1:F1"/>
    <mergeCell ref="E2:E3"/>
    <mergeCell ref="F2:F3"/>
    <mergeCell ref="A2:A3"/>
    <mergeCell ref="B2:B3"/>
    <mergeCell ref="C2:C3"/>
    <mergeCell ref="D2:D3"/>
  </mergeCells>
  <phoneticPr fontId="1" type="noConversion"/>
  <pageMargins left="0.25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全民運動組經費支用情形</vt:lpstr>
      <vt:lpstr>國際及兩岸組經費支用情形</vt:lpstr>
      <vt:lpstr>國際及兩岸組經費支用情形!_Hlk162534835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申勇 林</cp:lastModifiedBy>
  <cp:lastPrinted>2024-04-26T05:07:26Z</cp:lastPrinted>
  <dcterms:created xsi:type="dcterms:W3CDTF">2022-11-22T02:25:09Z</dcterms:created>
  <dcterms:modified xsi:type="dcterms:W3CDTF">2025-04-21T17:20:45Z</dcterms:modified>
</cp:coreProperties>
</file>