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體育署-交辦-公告-年度工作計畫-訪評-禁藥\體育署-全民組曾祥傳-年度工作計畫107-112\體育署-全民組-111年度工作計畫\5-年度工作計畫-核銷版\"/>
    </mc:Choice>
  </mc:AlternateContent>
  <bookViews>
    <workbookView xWindow="14640" yWindow="150" windowWidth="15330" windowHeight="1523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D14" i="1"/>
  <c r="E14" i="1"/>
  <c r="F14" i="1"/>
  <c r="G14" i="1"/>
  <c r="G21" i="1"/>
  <c r="G24" i="1"/>
  <c r="G25" i="1"/>
  <c r="G26" i="1"/>
  <c r="G29" i="1"/>
  <c r="G30" i="1"/>
  <c r="D31" i="1"/>
  <c r="E31" i="1"/>
  <c r="E35" i="1" s="1"/>
  <c r="F31" i="1"/>
  <c r="F35" i="1"/>
  <c r="G31" i="1" l="1"/>
  <c r="G35" i="1" s="1"/>
</calcChain>
</file>

<file path=xl/sharedStrings.xml><?xml version="1.0" encoding="utf-8"?>
<sst xmlns="http://schemas.openxmlformats.org/spreadsheetml/2006/main" count="91" uniqueCount="68">
  <si>
    <t>高雄</t>
  </si>
  <si>
    <t>桃園市</t>
  </si>
  <si>
    <t>台北市</t>
  </si>
  <si>
    <t>日期</t>
  </si>
  <si>
    <t>地點</t>
  </si>
  <si>
    <t>活動名稱</t>
  </si>
  <si>
    <t>經費</t>
  </si>
  <si>
    <t>2022全國學生撞球錦標賽</t>
  </si>
  <si>
    <t>全國女子撞球錦標賽第157站</t>
  </si>
  <si>
    <t>全國女子撞球錦標賽第158站</t>
  </si>
  <si>
    <t>2022菁英撞球大賽-第一站</t>
  </si>
  <si>
    <t>2022全國撞球錦標賽-第一站</t>
  </si>
  <si>
    <t>2022菁英撞球大賽-第二站</t>
  </si>
  <si>
    <t>2022全國撞球錦標賽-第二站</t>
  </si>
  <si>
    <t>111學年度全國中等學校撞球錦標賽</t>
    <phoneticPr fontId="1" type="noConversion"/>
  </si>
  <si>
    <t>4月25-29日</t>
  </si>
  <si>
    <t>8月17-19日</t>
  </si>
  <si>
    <t>8月20日</t>
  </si>
  <si>
    <t>8月21日</t>
  </si>
  <si>
    <t>8月30日-9月3日</t>
  </si>
  <si>
    <t>9月28日-10月2日</t>
  </si>
  <si>
    <t>10月5-9日</t>
  </si>
  <si>
    <t>10月19-23日</t>
  </si>
  <si>
    <t>10月24-28日</t>
  </si>
  <si>
    <t>11月</t>
  </si>
  <si>
    <t>經費</t>
    <phoneticPr fontId="1" type="noConversion"/>
  </si>
  <si>
    <t>實際使用</t>
    <phoneticPr fontId="1" type="noConversion"/>
  </si>
  <si>
    <t>實際自籌</t>
    <phoneticPr fontId="1" type="noConversion"/>
  </si>
  <si>
    <t>2022 拉斯維加斯公開賽</t>
  </si>
  <si>
    <t>3/28-4/1</t>
  </si>
  <si>
    <t>2022年世界10號球撞球錦標賽</t>
  </si>
  <si>
    <t>4/6-4/10</t>
  </si>
  <si>
    <t>英國</t>
  </si>
  <si>
    <t>2022年世界花式撞球錦標賽</t>
  </si>
  <si>
    <t>9/6-9/10</t>
  </si>
  <si>
    <t>奧地利</t>
  </si>
  <si>
    <t>2022世界女子十號球錦標賽</t>
  </si>
  <si>
    <t>9/6-9/11</t>
  </si>
  <si>
    <t>2022年世界團隊撞球錦標賽</t>
  </si>
  <si>
    <t>10/10-10/15</t>
  </si>
  <si>
    <t>美國</t>
  </si>
  <si>
    <t>2022年美國9號球公開錦標賽</t>
  </si>
  <si>
    <t>10/25-11/5</t>
  </si>
  <si>
    <t>國際九號球公開賽</t>
  </si>
  <si>
    <t>波多黎各</t>
  </si>
  <si>
    <t>2022年世界男子八號球錦標賽</t>
  </si>
  <si>
    <t>2022年第54屆全日本錦標賽</t>
  </si>
  <si>
    <t>2022WPA世界青少年花式撞球錦標賽</t>
    <phoneticPr fontId="1" type="noConversion"/>
  </si>
  <si>
    <t>美國</t>
    <phoneticPr fontId="1" type="noConversion"/>
  </si>
  <si>
    <t>美國</t>
    <phoneticPr fontId="1" type="noConversion"/>
  </si>
  <si>
    <t>日本尼崎</t>
    <phoneticPr fontId="1" type="noConversion"/>
  </si>
  <si>
    <t>大專院校110學年度撞球錦標賽</t>
    <phoneticPr fontId="1" type="noConversion"/>
  </si>
  <si>
    <t>複核</t>
    <phoneticPr fontId="1" type="noConversion"/>
  </si>
  <si>
    <t>中華民國撞球總會--111年度舉辦全國性運動競賽-經費支用情形表</t>
    <phoneticPr fontId="1" type="noConversion"/>
  </si>
  <si>
    <t>中華民國撞球總會--111年度參加國際性運動競賽-經費支用情形表</t>
    <phoneticPr fontId="1" type="noConversion"/>
  </si>
  <si>
    <t>3/23-3/26</t>
    <phoneticPr fontId="1" type="noConversion"/>
  </si>
  <si>
    <t xml:space="preserve">        機關負責人       </t>
    <phoneticPr fontId="1" type="noConversion"/>
  </si>
  <si>
    <t xml:space="preserve">   會計</t>
    <phoneticPr fontId="1" type="noConversion"/>
  </si>
  <si>
    <t xml:space="preserve">     經手人</t>
    <phoneticPr fontId="1" type="noConversion"/>
  </si>
  <si>
    <t>活動總經費</t>
    <phoneticPr fontId="1" type="noConversion"/>
  </si>
  <si>
    <t>實際參加人數</t>
    <phoneticPr fontId="1" type="noConversion"/>
  </si>
  <si>
    <t>中華民國111年全國大專校院撞球聯賽</t>
  </si>
  <si>
    <t>11月14-18日</t>
    <phoneticPr fontId="1" type="noConversion"/>
  </si>
  <si>
    <t>11/18-11/21</t>
    <phoneticPr fontId="1" type="noConversion"/>
  </si>
  <si>
    <t>11/19-11/22</t>
    <phoneticPr fontId="1" type="noConversion"/>
  </si>
  <si>
    <t>國內外申請</t>
    <phoneticPr fontId="1" type="noConversion"/>
  </si>
  <si>
    <t>國內外自籌</t>
    <phoneticPr fontId="1" type="noConversion"/>
  </si>
  <si>
    <t>國內外總經費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</si>
</sst>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2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alignment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7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3" fontId="8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1" zoomScaleNormal="100" zoomScaleSheetLayoutView="85" workbookViewId="0">
      <selection activeCell="H23" sqref="H23"/>
    </sheetView>
  </sheetViews>
  <sheetFormatPr defaultColWidth="8.7265625" defaultRowHeight="17" x14ac:dyDescent="0.4"/>
  <cols>
    <col min="1" max="1" width="20.6328125" style="1" customWidth="1"/>
    <col min="2" max="2" width="12.36328125" style="1" customWidth="1"/>
    <col min="3" max="3" width="41.7265625" style="1" customWidth="1"/>
    <col min="4" max="4" width="9.453125" style="1" customWidth="1"/>
    <col min="5" max="7" width="15.6328125" style="1" customWidth="1"/>
    <col min="8" max="16384" width="8.7265625" style="1"/>
  </cols>
  <sheetData>
    <row r="1" spans="1:7" ht="27.5" x14ac:dyDescent="0.4">
      <c r="A1" s="27" t="s">
        <v>53</v>
      </c>
      <c r="B1" s="27"/>
      <c r="C1" s="27"/>
      <c r="D1" s="27"/>
      <c r="E1" s="27"/>
      <c r="F1" s="27"/>
      <c r="G1" s="27"/>
    </row>
    <row r="2" spans="1:7" s="11" customFormat="1" ht="19.5" customHeight="1" x14ac:dyDescent="0.4">
      <c r="A2" s="38" t="s">
        <v>3</v>
      </c>
      <c r="B2" s="38" t="s">
        <v>4</v>
      </c>
      <c r="C2" s="38" t="s">
        <v>5</v>
      </c>
      <c r="D2" s="33" t="s">
        <v>60</v>
      </c>
      <c r="E2" s="10" t="s">
        <v>26</v>
      </c>
      <c r="F2" s="10" t="s">
        <v>27</v>
      </c>
      <c r="G2" s="45" t="s">
        <v>59</v>
      </c>
    </row>
    <row r="3" spans="1:7" s="11" customFormat="1" ht="19.5" customHeight="1" x14ac:dyDescent="0.4">
      <c r="A3" s="38"/>
      <c r="B3" s="38"/>
      <c r="C3" s="38"/>
      <c r="D3" s="34"/>
      <c r="E3" s="10" t="s">
        <v>25</v>
      </c>
      <c r="F3" s="10" t="s">
        <v>6</v>
      </c>
      <c r="G3" s="30"/>
    </row>
    <row r="4" spans="1:7" s="11" customFormat="1" ht="19.5" customHeight="1" x14ac:dyDescent="0.4">
      <c r="A4" s="24" t="s">
        <v>15</v>
      </c>
      <c r="B4" s="9" t="s">
        <v>0</v>
      </c>
      <c r="C4" s="9" t="s">
        <v>51</v>
      </c>
      <c r="D4" s="9">
        <v>540</v>
      </c>
      <c r="E4" s="12">
        <v>108032</v>
      </c>
      <c r="F4" s="12">
        <v>13200</v>
      </c>
      <c r="G4" s="13">
        <f t="shared" ref="G4:G13" si="0">SUM(E4:F4)</f>
        <v>121232</v>
      </c>
    </row>
    <row r="5" spans="1:7" s="11" customFormat="1" ht="19.5" customHeight="1" x14ac:dyDescent="0.4">
      <c r="A5" s="24" t="s">
        <v>16</v>
      </c>
      <c r="B5" s="9" t="s">
        <v>1</v>
      </c>
      <c r="C5" s="9" t="s">
        <v>7</v>
      </c>
      <c r="D5" s="9">
        <v>351</v>
      </c>
      <c r="E5" s="12">
        <v>178650</v>
      </c>
      <c r="F5" s="12">
        <v>136138</v>
      </c>
      <c r="G5" s="13">
        <f t="shared" si="0"/>
        <v>314788</v>
      </c>
    </row>
    <row r="6" spans="1:7" s="11" customFormat="1" ht="19.5" customHeight="1" x14ac:dyDescent="0.4">
      <c r="A6" s="24" t="s">
        <v>17</v>
      </c>
      <c r="B6" s="9" t="s">
        <v>1</v>
      </c>
      <c r="C6" s="9" t="s">
        <v>8</v>
      </c>
      <c r="D6" s="9">
        <v>26</v>
      </c>
      <c r="E6" s="12">
        <v>55240</v>
      </c>
      <c r="F6" s="12">
        <v>83500</v>
      </c>
      <c r="G6" s="13">
        <f t="shared" si="0"/>
        <v>138740</v>
      </c>
    </row>
    <row r="7" spans="1:7" s="11" customFormat="1" ht="19.5" customHeight="1" x14ac:dyDescent="0.4">
      <c r="A7" s="24" t="s">
        <v>18</v>
      </c>
      <c r="B7" s="9" t="s">
        <v>1</v>
      </c>
      <c r="C7" s="9" t="s">
        <v>9</v>
      </c>
      <c r="D7" s="9">
        <v>26</v>
      </c>
      <c r="E7" s="12">
        <v>67900</v>
      </c>
      <c r="F7" s="12">
        <v>72500</v>
      </c>
      <c r="G7" s="13">
        <f t="shared" si="0"/>
        <v>140400</v>
      </c>
    </row>
    <row r="8" spans="1:7" s="11" customFormat="1" ht="19.5" customHeight="1" x14ac:dyDescent="0.4">
      <c r="A8" s="24" t="s">
        <v>19</v>
      </c>
      <c r="B8" s="9" t="s">
        <v>2</v>
      </c>
      <c r="C8" s="9" t="s">
        <v>10</v>
      </c>
      <c r="D8" s="9">
        <v>253</v>
      </c>
      <c r="E8" s="12">
        <v>290200</v>
      </c>
      <c r="F8" s="12">
        <v>306169</v>
      </c>
      <c r="G8" s="13">
        <f t="shared" si="0"/>
        <v>596369</v>
      </c>
    </row>
    <row r="9" spans="1:7" s="11" customFormat="1" ht="19.5" customHeight="1" x14ac:dyDescent="0.4">
      <c r="A9" s="24" t="s">
        <v>20</v>
      </c>
      <c r="B9" s="9" t="s">
        <v>2</v>
      </c>
      <c r="C9" s="9" t="s">
        <v>11</v>
      </c>
      <c r="D9" s="9">
        <v>233</v>
      </c>
      <c r="E9" s="12">
        <v>289250</v>
      </c>
      <c r="F9" s="12">
        <v>229598</v>
      </c>
      <c r="G9" s="13">
        <f t="shared" si="0"/>
        <v>518848</v>
      </c>
    </row>
    <row r="10" spans="1:7" s="11" customFormat="1" ht="19.5" customHeight="1" x14ac:dyDescent="0.4">
      <c r="A10" s="24" t="s">
        <v>21</v>
      </c>
      <c r="B10" s="9" t="s">
        <v>2</v>
      </c>
      <c r="C10" s="9" t="s">
        <v>12</v>
      </c>
      <c r="D10" s="9">
        <v>252</v>
      </c>
      <c r="E10" s="12">
        <v>273800</v>
      </c>
      <c r="F10" s="12">
        <v>232112</v>
      </c>
      <c r="G10" s="13">
        <f t="shared" si="0"/>
        <v>505912</v>
      </c>
    </row>
    <row r="11" spans="1:7" s="11" customFormat="1" ht="19.5" customHeight="1" x14ac:dyDescent="0.4">
      <c r="A11" s="24" t="s">
        <v>22</v>
      </c>
      <c r="B11" s="9" t="s">
        <v>2</v>
      </c>
      <c r="C11" s="9" t="s">
        <v>13</v>
      </c>
      <c r="D11" s="9">
        <v>184</v>
      </c>
      <c r="E11" s="12">
        <v>270310</v>
      </c>
      <c r="F11" s="12">
        <v>236416</v>
      </c>
      <c r="G11" s="13">
        <f t="shared" si="0"/>
        <v>506726</v>
      </c>
    </row>
    <row r="12" spans="1:7" s="11" customFormat="1" ht="19.5" customHeight="1" x14ac:dyDescent="0.4">
      <c r="A12" s="24" t="s">
        <v>23</v>
      </c>
      <c r="B12" s="9" t="s">
        <v>1</v>
      </c>
      <c r="C12" s="9" t="s">
        <v>14</v>
      </c>
      <c r="D12" s="9">
        <v>225</v>
      </c>
      <c r="E12" s="12">
        <v>646106</v>
      </c>
      <c r="F12" s="12">
        <v>35930</v>
      </c>
      <c r="G12" s="13">
        <f t="shared" si="0"/>
        <v>682036</v>
      </c>
    </row>
    <row r="13" spans="1:7" s="11" customFormat="1" ht="19.5" customHeight="1" x14ac:dyDescent="0.4">
      <c r="A13" s="24" t="s">
        <v>62</v>
      </c>
      <c r="B13" s="9" t="s">
        <v>1</v>
      </c>
      <c r="C13" s="9" t="s">
        <v>61</v>
      </c>
      <c r="D13" s="9">
        <v>400</v>
      </c>
      <c r="E13" s="14">
        <v>709323</v>
      </c>
      <c r="F13" s="12">
        <v>56753</v>
      </c>
      <c r="G13" s="15">
        <f t="shared" si="0"/>
        <v>766076</v>
      </c>
    </row>
    <row r="14" spans="1:7" s="11" customFormat="1" ht="19.5" x14ac:dyDescent="0.4">
      <c r="A14" s="16"/>
      <c r="B14" s="16"/>
      <c r="C14" s="16"/>
      <c r="D14" s="10">
        <f>SUM(D4:D13)</f>
        <v>2490</v>
      </c>
      <c r="E14" s="12">
        <f>SUM(E4:E13)</f>
        <v>2888811</v>
      </c>
      <c r="F14" s="12">
        <f>SUM(F4:F13)</f>
        <v>1402316</v>
      </c>
      <c r="G14" s="13">
        <f>SUM(E14:F14)</f>
        <v>4291127</v>
      </c>
    </row>
    <row r="15" spans="1:7" x14ac:dyDescent="0.4">
      <c r="C15" s="5" t="s">
        <v>56</v>
      </c>
      <c r="D15" s="6" t="s">
        <v>52</v>
      </c>
      <c r="E15" s="7" t="s">
        <v>57</v>
      </c>
      <c r="F15" s="7" t="s">
        <v>58</v>
      </c>
      <c r="G15" s="4"/>
    </row>
    <row r="16" spans="1:7" x14ac:dyDescent="0.4">
      <c r="D16" s="2"/>
      <c r="E16" s="3"/>
      <c r="F16" s="3"/>
      <c r="G16" s="4"/>
    </row>
    <row r="17" spans="1:7" x14ac:dyDescent="0.4">
      <c r="D17" s="2"/>
      <c r="E17" s="3"/>
      <c r="F17" s="3"/>
      <c r="G17" s="4"/>
    </row>
    <row r="18" spans="1:7" ht="27.5" x14ac:dyDescent="0.4">
      <c r="A18" s="27" t="s">
        <v>54</v>
      </c>
      <c r="B18" s="27"/>
      <c r="C18" s="27"/>
      <c r="D18" s="27"/>
      <c r="E18" s="27"/>
      <c r="F18" s="27"/>
      <c r="G18" s="27"/>
    </row>
    <row r="19" spans="1:7" ht="19.5" customHeight="1" x14ac:dyDescent="0.4">
      <c r="A19" s="39" t="s">
        <v>3</v>
      </c>
      <c r="B19" s="39" t="s">
        <v>4</v>
      </c>
      <c r="C19" s="39" t="s">
        <v>5</v>
      </c>
      <c r="D19" s="33" t="s">
        <v>60</v>
      </c>
      <c r="E19" s="10" t="s">
        <v>26</v>
      </c>
      <c r="F19" s="10" t="s">
        <v>27</v>
      </c>
      <c r="G19" s="45" t="s">
        <v>59</v>
      </c>
    </row>
    <row r="20" spans="1:7" ht="19.5" x14ac:dyDescent="0.4">
      <c r="A20" s="39"/>
      <c r="B20" s="39"/>
      <c r="C20" s="39"/>
      <c r="D20" s="34"/>
      <c r="E20" s="10" t="s">
        <v>25</v>
      </c>
      <c r="F20" s="10" t="s">
        <v>6</v>
      </c>
      <c r="G20" s="30"/>
    </row>
    <row r="21" spans="1:7" ht="19.5" customHeight="1" x14ac:dyDescent="0.4">
      <c r="A21" s="25" t="s">
        <v>55</v>
      </c>
      <c r="B21" s="17" t="s">
        <v>48</v>
      </c>
      <c r="C21" s="17" t="s">
        <v>28</v>
      </c>
      <c r="D21" s="17">
        <v>6</v>
      </c>
      <c r="E21" s="35">
        <v>699486</v>
      </c>
      <c r="F21" s="31">
        <v>215922</v>
      </c>
      <c r="G21" s="28">
        <f>SUM(E21:F21)</f>
        <v>915408</v>
      </c>
    </row>
    <row r="22" spans="1:7" ht="19.5" customHeight="1" x14ac:dyDescent="0.4">
      <c r="A22" s="25" t="s">
        <v>29</v>
      </c>
      <c r="B22" s="17" t="s">
        <v>49</v>
      </c>
      <c r="C22" s="17" t="s">
        <v>30</v>
      </c>
      <c r="D22" s="17">
        <v>6</v>
      </c>
      <c r="E22" s="36"/>
      <c r="F22" s="32"/>
      <c r="G22" s="29"/>
    </row>
    <row r="23" spans="1:7" ht="19.5" customHeight="1" x14ac:dyDescent="0.4">
      <c r="A23" s="25" t="s">
        <v>31</v>
      </c>
      <c r="B23" s="17" t="s">
        <v>32</v>
      </c>
      <c r="C23" s="17" t="s">
        <v>33</v>
      </c>
      <c r="D23" s="17">
        <v>6</v>
      </c>
      <c r="E23" s="37"/>
      <c r="F23" s="32"/>
      <c r="G23" s="30"/>
    </row>
    <row r="24" spans="1:7" ht="19.5" customHeight="1" x14ac:dyDescent="0.4">
      <c r="A24" s="25" t="s">
        <v>34</v>
      </c>
      <c r="B24" s="17" t="s">
        <v>35</v>
      </c>
      <c r="C24" s="17" t="s">
        <v>36</v>
      </c>
      <c r="D24" s="17">
        <v>8</v>
      </c>
      <c r="E24" s="18">
        <v>875915</v>
      </c>
      <c r="F24" s="18">
        <v>87255</v>
      </c>
      <c r="G24" s="19">
        <f>SUM(E24:F24)</f>
        <v>963170</v>
      </c>
    </row>
    <row r="25" spans="1:7" ht="19.5" customHeight="1" x14ac:dyDescent="0.4">
      <c r="A25" s="25" t="s">
        <v>37</v>
      </c>
      <c r="B25" s="17" t="s">
        <v>35</v>
      </c>
      <c r="C25" s="17" t="s">
        <v>38</v>
      </c>
      <c r="D25" s="17">
        <v>3</v>
      </c>
      <c r="E25" s="18">
        <v>170443</v>
      </c>
      <c r="F25" s="22">
        <v>6923</v>
      </c>
      <c r="G25" s="23">
        <f>SUM(E25:F25)</f>
        <v>177366</v>
      </c>
    </row>
    <row r="26" spans="1:7" ht="19.5" customHeight="1" x14ac:dyDescent="0.4">
      <c r="A26" s="25" t="s">
        <v>39</v>
      </c>
      <c r="B26" s="17" t="s">
        <v>40</v>
      </c>
      <c r="C26" s="17" t="s">
        <v>41</v>
      </c>
      <c r="D26" s="17">
        <v>8</v>
      </c>
      <c r="E26" s="35">
        <v>1048890</v>
      </c>
      <c r="F26" s="40">
        <v>279773</v>
      </c>
      <c r="G26" s="28">
        <f t="shared" ref="G26:G30" si="1">SUM(E26:F26)</f>
        <v>1328663</v>
      </c>
    </row>
    <row r="27" spans="1:7" ht="19.5" customHeight="1" x14ac:dyDescent="0.4">
      <c r="A27" s="25" t="s">
        <v>42</v>
      </c>
      <c r="B27" s="17" t="s">
        <v>40</v>
      </c>
      <c r="C27" s="17" t="s">
        <v>43</v>
      </c>
      <c r="D27" s="17">
        <v>11</v>
      </c>
      <c r="E27" s="36"/>
      <c r="F27" s="41"/>
      <c r="G27" s="43"/>
    </row>
    <row r="28" spans="1:7" ht="19.5" customHeight="1" x14ac:dyDescent="0.4">
      <c r="A28" s="25" t="s">
        <v>64</v>
      </c>
      <c r="B28" s="17" t="s">
        <v>44</v>
      </c>
      <c r="C28" s="17" t="s">
        <v>45</v>
      </c>
      <c r="D28" s="17">
        <v>10</v>
      </c>
      <c r="E28" s="37"/>
      <c r="F28" s="42"/>
      <c r="G28" s="44"/>
    </row>
    <row r="29" spans="1:7" ht="19.5" customHeight="1" x14ac:dyDescent="0.4">
      <c r="A29" s="25" t="s">
        <v>63</v>
      </c>
      <c r="B29" s="17" t="s">
        <v>44</v>
      </c>
      <c r="C29" s="17" t="s">
        <v>47</v>
      </c>
      <c r="D29" s="17">
        <v>4</v>
      </c>
      <c r="E29" s="18">
        <v>316455</v>
      </c>
      <c r="F29" s="22">
        <v>22684</v>
      </c>
      <c r="G29" s="23">
        <f t="shared" si="1"/>
        <v>339139</v>
      </c>
    </row>
    <row r="30" spans="1:7" ht="19.5" customHeight="1" x14ac:dyDescent="0.4">
      <c r="A30" s="25" t="s">
        <v>24</v>
      </c>
      <c r="B30" s="17" t="s">
        <v>50</v>
      </c>
      <c r="C30" s="17" t="s">
        <v>46</v>
      </c>
      <c r="D30" s="17">
        <v>0</v>
      </c>
      <c r="E30" s="18">
        <v>0</v>
      </c>
      <c r="F30" s="20">
        <v>0</v>
      </c>
      <c r="G30" s="23">
        <f t="shared" si="1"/>
        <v>0</v>
      </c>
    </row>
    <row r="31" spans="1:7" ht="19.5" customHeight="1" x14ac:dyDescent="0.4">
      <c r="A31" s="21"/>
      <c r="B31" s="21"/>
      <c r="C31" s="21"/>
      <c r="D31" s="26">
        <f>SUM(D21:D30)</f>
        <v>62</v>
      </c>
      <c r="E31" s="18">
        <f>SUM(E21:E30)</f>
        <v>3111189</v>
      </c>
      <c r="F31" s="22">
        <f>SUM(F21:F30)</f>
        <v>612557</v>
      </c>
      <c r="G31" s="23">
        <f>SUM(E31:F31)</f>
        <v>3723746</v>
      </c>
    </row>
    <row r="32" spans="1:7" x14ac:dyDescent="0.4">
      <c r="C32" s="5" t="s">
        <v>56</v>
      </c>
      <c r="D32" s="6" t="s">
        <v>52</v>
      </c>
      <c r="E32" s="7" t="s">
        <v>57</v>
      </c>
      <c r="F32" s="7" t="s">
        <v>58</v>
      </c>
    </row>
    <row r="33" spans="3:7" x14ac:dyDescent="0.4">
      <c r="C33" s="8"/>
      <c r="D33" s="6"/>
      <c r="E33" s="7"/>
      <c r="F33" s="7"/>
    </row>
    <row r="34" spans="3:7" x14ac:dyDescent="0.4">
      <c r="C34" s="8"/>
      <c r="D34" s="6"/>
      <c r="E34" s="7" t="s">
        <v>65</v>
      </c>
      <c r="F34" s="7" t="s">
        <v>66</v>
      </c>
      <c r="G34" s="7" t="s">
        <v>67</v>
      </c>
    </row>
    <row r="35" spans="3:7" x14ac:dyDescent="0.4">
      <c r="C35" s="8"/>
      <c r="D35" s="6"/>
      <c r="E35" s="7">
        <f>E14+E31</f>
        <v>6000000</v>
      </c>
      <c r="F35" s="7">
        <f t="shared" ref="F35:G35" si="2">F14+F31</f>
        <v>2014873</v>
      </c>
      <c r="G35" s="7">
        <f t="shared" si="2"/>
        <v>8014873</v>
      </c>
    </row>
    <row r="36" spans="3:7" x14ac:dyDescent="0.4">
      <c r="C36" s="8"/>
      <c r="D36" s="6"/>
      <c r="E36" s="7"/>
      <c r="F36" s="7"/>
    </row>
  </sheetData>
  <mergeCells count="18">
    <mergeCell ref="E26:E28"/>
    <mergeCell ref="F26:F28"/>
    <mergeCell ref="G26:G28"/>
    <mergeCell ref="G2:G3"/>
    <mergeCell ref="G19:G20"/>
    <mergeCell ref="A18:G18"/>
    <mergeCell ref="A1:G1"/>
    <mergeCell ref="G21:G23"/>
    <mergeCell ref="F21:F23"/>
    <mergeCell ref="D19:D20"/>
    <mergeCell ref="E21:E23"/>
    <mergeCell ref="A2:A3"/>
    <mergeCell ref="B2:B3"/>
    <mergeCell ref="C2:C3"/>
    <mergeCell ref="A19:A20"/>
    <mergeCell ref="B19:B20"/>
    <mergeCell ref="C19:C20"/>
    <mergeCell ref="D2:D3"/>
  </mergeCells>
  <phoneticPr fontId="1" type="noConversion"/>
  <pageMargins left="0.25" right="0.25" top="0.75" bottom="0.75" header="0.3" footer="0.3"/>
  <pageSetup paperSize="9" scale="74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2022-12-15T01:30:14Z</cp:lastPrinted>
  <dcterms:created xsi:type="dcterms:W3CDTF">2022-11-22T02:25:09Z</dcterms:created>
  <dcterms:modified xsi:type="dcterms:W3CDTF">2022-12-15T01:31:00Z</dcterms:modified>
</cp:coreProperties>
</file>